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 calcOnSave="0"/>
</workbook>
</file>

<file path=xl/calcChain.xml><?xml version="1.0" encoding="utf-8"?>
<calcChain xmlns="http://schemas.openxmlformats.org/spreadsheetml/2006/main">
  <c r="D10" i="2"/>
  <c r="D34" s="1"/>
  <c r="D27"/>
  <c r="D26" s="1"/>
  <c r="D11"/>
  <c r="D12"/>
  <c r="D32"/>
  <c r="D31" s="1"/>
  <c r="D22"/>
  <c r="D20"/>
  <c r="D19" s="1"/>
  <c r="D17"/>
  <c r="D16" s="1"/>
  <c r="D14"/>
  <c r="D13" s="1"/>
</calcChain>
</file>

<file path=xl/sharedStrings.xml><?xml version="1.0" encoding="utf-8"?>
<sst xmlns="http://schemas.openxmlformats.org/spreadsheetml/2006/main" count="68" uniqueCount="42">
  <si>
    <t>(рублей)</t>
  </si>
  <si>
    <t>Наименование</t>
  </si>
  <si>
    <t>Целевая статья</t>
  </si>
  <si>
    <t>Группы и подгруппы видов расходов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</si>
  <si>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</si>
  <si>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</si>
  <si>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</si>
  <si>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</si>
  <si>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"Жиздра - город удобный для жизни"</t>
  </si>
  <si>
    <t>01 0 00 00000</t>
  </si>
  <si>
    <t>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</si>
  <si>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>01 2 00 00000</t>
  </si>
  <si>
    <t>Основное мероприятие "Решение вопросов местного значения и создание условий муниципальной службы"</t>
  </si>
  <si>
    <t>01 2 01 00000</t>
  </si>
  <si>
    <t>Подпрограмма "Благоустроенный и безопасный город - Жиздра"</t>
  </si>
  <si>
    <t>01 1 00 00000</t>
  </si>
  <si>
    <t>Основное мероприятие "Реализация мероприятий по обеспечению безопасности жизнедеятельности населения города"</t>
  </si>
  <si>
    <t>01 1 02 00000</t>
  </si>
  <si>
    <t>Основное мероприятие "Реализация мероприятий по комплексному благоустройству территории городского поселения,развитию сети автомобильных дорог"</t>
  </si>
  <si>
    <t>01 1 01 00000</t>
  </si>
  <si>
    <t>Содержание жилого фонда</t>
  </si>
  <si>
    <t>01 1 01 00500</t>
  </si>
  <si>
    <t>Прочие мероприятия по благоустройству поселений</t>
  </si>
  <si>
    <t>01 1 01 00750</t>
  </si>
  <si>
    <t>Реализация проектов развития общественной инфраструктуры городского поселения, основанных на местных инициативах</t>
  </si>
  <si>
    <t>01 1 01 S0240</t>
  </si>
  <si>
    <t>Всего</t>
  </si>
  <si>
    <t>Установка видеонаблюдения</t>
  </si>
  <si>
    <t>01 1 02 00200</t>
  </si>
  <si>
    <t>01 2 01 00530</t>
  </si>
  <si>
    <t>100</t>
  </si>
  <si>
    <t>120</t>
  </si>
  <si>
    <t xml:space="preserve"> Стимулирование руководителей исполнительно-распорядительных органов муниципальных образований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</si>
  <si>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</si>
  <si>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</si>
  <si>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            Выполнение других обязательств государства</t>
  </si>
  <si>
    <t>01 2 01 00800</t>
  </si>
  <si>
    <t xml:space="preserve">              Закупка товаров, работ и услуг для обеспечения государственных (муниципальных) нужд</t>
  </si>
  <si>
    <t xml:space="preserve">                Иные закупки товаров, работ и услуг для обеспечения государственных (муниципальных) нужд</t>
  </si>
  <si>
    <t>Измененные бюджетные ассигнования на 2022 год (поправка)</t>
  </si>
  <si>
    <t>Изменение бюджетных ассигнований бюджета городского поселения "Город Жиздра"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</si>
  <si>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Приложение №43 к решению Городской Думы №80 от 15.03.2022 г.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</si>
</sst>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Calibri"/>
    </font>
    <font>
      <sz val="11"/>
      <name val="Calibri"/>
      <family val="2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8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7" fillId="2" borderId="0"/>
    <xf numFmtId="0" fontId="8" fillId="0" borderId="1">
      <alignment horizontal="center" vertical="center" wrapText="1"/>
    </xf>
    <xf numFmtId="0" fontId="8" fillId="0" borderId="1">
      <alignment horizontal="center" vertical="center" shrinkToFit="1"/>
    </xf>
    <xf numFmtId="49" fontId="8" fillId="0" borderId="1">
      <alignment horizontal="left" vertical="top" wrapText="1"/>
    </xf>
    <xf numFmtId="49" fontId="9" fillId="0" borderId="1">
      <alignment horizontal="left" vertical="top" wrapText="1"/>
    </xf>
    <xf numFmtId="0" fontId="8" fillId="0" borderId="1">
      <alignment horizontal="left"/>
    </xf>
    <xf numFmtId="0" fontId="9" fillId="0" borderId="2"/>
    <xf numFmtId="49" fontId="8" fillId="0" borderId="1">
      <alignment horizontal="center" vertical="top" wrapText="1"/>
    </xf>
    <xf numFmtId="49" fontId="9" fillId="0" borderId="1">
      <alignment horizontal="center" vertical="top" wrapText="1"/>
    </xf>
    <xf numFmtId="0" fontId="9" fillId="0" borderId="0">
      <alignment horizontal="left" wrapText="1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4" fontId="8" fillId="3" borderId="1">
      <alignment horizontal="right" vertical="top" shrinkToFit="1"/>
    </xf>
    <xf numFmtId="4" fontId="9" fillId="3" borderId="1">
      <alignment horizontal="right" vertical="top" shrinkToFit="1"/>
    </xf>
    <xf numFmtId="4" fontId="8" fillId="4" borderId="1">
      <alignment horizontal="right" vertical="top" shrinkToFit="1"/>
    </xf>
    <xf numFmtId="0" fontId="9" fillId="0" borderId="0"/>
    <xf numFmtId="0" fontId="8" fillId="0" borderId="3">
      <alignment horizontal="left"/>
    </xf>
    <xf numFmtId="0" fontId="9" fillId="0" borderId="3"/>
    <xf numFmtId="0" fontId="6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6" fillId="0" borderId="0" xfId="27" applyNumberFormat="1" applyProtection="1"/>
    <xf numFmtId="49" fontId="9" fillId="0" borderId="1" xfId="14" applyNumberFormat="1" applyProtection="1">
      <alignment horizontal="center" vertical="top" wrapText="1"/>
    </xf>
    <xf numFmtId="49" fontId="9" fillId="0" borderId="1" xfId="10" applyNumberFormat="1" applyProtection="1">
      <alignment horizontal="left" vertical="top" wrapText="1"/>
    </xf>
    <xf numFmtId="0" fontId="8" fillId="0" borderId="1" xfId="11" applyNumberFormat="1" applyProtection="1">
      <alignment horizontal="left"/>
    </xf>
    <xf numFmtId="0" fontId="9" fillId="0" borderId="2" xfId="12" applyNumberFormat="1" applyProtection="1"/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2" fillId="0" borderId="0" xfId="27" applyNumberFormat="1" applyFont="1" applyProtection="1"/>
    <xf numFmtId="0" fontId="3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0" fontId="1" fillId="0" borderId="1" xfId="8" applyNumberFormat="1" applyFont="1" applyFill="1" applyProtection="1">
      <alignment horizontal="center" vertical="center" shrinkToFit="1"/>
    </xf>
    <xf numFmtId="4" fontId="9" fillId="0" borderId="1" xfId="22" applyNumberFormat="1" applyFill="1" applyProtection="1">
      <alignment horizontal="right" vertical="top" shrinkToFit="1"/>
    </xf>
    <xf numFmtId="4" fontId="8" fillId="0" borderId="1" xfId="23" applyNumberFormat="1" applyFill="1" applyProtection="1">
      <alignment horizontal="right" vertical="top" shrinkToFit="1"/>
    </xf>
    <xf numFmtId="0" fontId="9" fillId="0" borderId="2" xfId="12" applyNumberFormat="1" applyFill="1" applyProtection="1"/>
    <xf numFmtId="0" fontId="0" fillId="0" borderId="0" xfId="0" applyFill="1" applyProtection="1">
      <protection locked="0"/>
    </xf>
    <xf numFmtId="49" fontId="9" fillId="0" borderId="1" xfId="17" applyNumberFormat="1" applyFont="1" applyBorder="1" applyAlignment="1" applyProtection="1">
      <alignment horizontal="left" vertical="top" wrapText="1"/>
    </xf>
    <xf numFmtId="49" fontId="9" fillId="5" borderId="1" xfId="23" applyNumberFormat="1" applyFont="1" applyFill="1" applyAlignment="1" applyProtection="1">
      <alignment horizontal="center" vertical="top" wrapText="1"/>
    </xf>
    <xf numFmtId="49" fontId="11" fillId="0" borderId="1" xfId="10" applyNumberFormat="1" applyFont="1" applyProtection="1">
      <alignment horizontal="left" vertical="top" wrapText="1"/>
    </xf>
    <xf numFmtId="49" fontId="11" fillId="0" borderId="1" xfId="14" applyNumberFormat="1" applyFont="1" applyProtection="1">
      <alignment horizontal="center" vertical="top" wrapText="1"/>
    </xf>
    <xf numFmtId="4" fontId="11" fillId="0" borderId="1" xfId="22" applyNumberFormat="1" applyFont="1" applyFill="1" applyProtection="1">
      <alignment horizontal="right" vertical="top" shrinkToFit="1"/>
    </xf>
    <xf numFmtId="0" fontId="12" fillId="0" borderId="0" xfId="27" applyNumberFormat="1" applyFont="1" applyProtection="1"/>
    <xf numFmtId="0" fontId="13" fillId="0" borderId="0" xfId="0" applyFont="1" applyProtection="1">
      <protection locked="0"/>
    </xf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10" fillId="0" borderId="0" xfId="17" applyNumberFormat="1" applyProtection="1">
      <alignment horizontal="center" wrapText="1"/>
    </xf>
    <xf numFmtId="0" fontId="10" fillId="0" borderId="0" xfId="17">
      <alignment horizontal="center" wrapText="1"/>
    </xf>
    <xf numFmtId="0" fontId="9" fillId="0" borderId="0" xfId="19" applyNumberFormat="1" applyProtection="1">
      <alignment wrapText="1"/>
    </xf>
    <xf numFmtId="0" fontId="9" fillId="0" borderId="0" xfId="19">
      <alignment wrapText="1"/>
    </xf>
    <xf numFmtId="4" fontId="1" fillId="0" borderId="0" xfId="2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5" fillId="0" borderId="0" xfId="9" applyNumberFormat="1" applyFont="1" applyBorder="1" applyAlignment="1" applyProtection="1">
      <alignment horizontal="center" vertical="center" wrapText="1"/>
    </xf>
    <xf numFmtId="0" fontId="5" fillId="0" borderId="0" xfId="9" applyNumberFormat="1" applyFont="1" applyBorder="1" applyAlignment="1">
      <alignment horizontal="center" vertical="center" wrapText="1"/>
    </xf>
    <xf numFmtId="0" fontId="9" fillId="0" borderId="0" xfId="20" applyNumberFormat="1" applyProtection="1">
      <alignment horizontal="right"/>
    </xf>
    <xf numFmtId="0" fontId="9" fillId="0" borderId="0" xfId="20">
      <alignment horizontal="right"/>
    </xf>
    <xf numFmtId="0" fontId="1" fillId="0" borderId="1" xfId="7" applyNumberFormat="1" applyFont="1" applyFill="1" applyProtection="1">
      <alignment horizontal="center" vertical="center" wrapText="1"/>
    </xf>
    <xf numFmtId="0" fontId="1" fillId="0" borderId="1" xfId="7" applyFont="1" applyFill="1">
      <alignment horizontal="center" vertical="center" wrapText="1"/>
    </xf>
    <xf numFmtId="0" fontId="9" fillId="0" borderId="0" xfId="15" applyNumberFormat="1" applyProtection="1">
      <alignment horizontal="left" wrapText="1"/>
    </xf>
    <xf numFmtId="0" fontId="9" fillId="0" borderId="0" xfId="15">
      <alignment horizontal="left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abSelected="1" topLeftCell="A7" zoomScaleNormal="100" zoomScaleSheetLayoutView="100" workbookViewId="0">
      <selection activeCell="I23" sqref="I23"/>
    </sheetView>
  </sheetViews>
  <sheetFormatPr defaultRowHeight="15" outlineLevelRow="7"/>
  <cols>
    <col min="1" max="1" width="65.42578125" style="1" customWidth="1"/>
    <col min="2" max="2" width="13.7109375" style="1" customWidth="1"/>
    <col min="3" max="3" width="11.5703125" style="1" customWidth="1"/>
    <col min="4" max="4" width="22.28515625" style="16" customWidth="1"/>
    <col min="5" max="5" width="9.140625" style="1" customWidth="1"/>
    <col min="6" max="16384" width="9.140625" style="1"/>
  </cols>
  <sheetData>
    <row r="1" spans="1:5">
      <c r="A1" s="24"/>
      <c r="B1" s="25"/>
      <c r="C1" s="25"/>
      <c r="D1" s="25"/>
      <c r="E1" s="2"/>
    </row>
    <row r="2" spans="1:5" ht="47.25" customHeight="1">
      <c r="A2" s="7"/>
      <c r="B2" s="8"/>
      <c r="C2" s="30" t="s">
        <v>41</v>
      </c>
      <c r="D2" s="31"/>
      <c r="E2" s="2"/>
    </row>
    <row r="3" spans="1:5" ht="15.95" customHeight="1">
      <c r="A3" s="26"/>
      <c r="B3" s="27"/>
      <c r="C3" s="27"/>
      <c r="D3" s="27"/>
      <c r="E3" s="2"/>
    </row>
    <row r="4" spans="1:5" ht="83.25" customHeight="1">
      <c r="A4" s="32" t="s">
        <v>40</v>
      </c>
      <c r="B4" s="33"/>
      <c r="C4" s="33"/>
      <c r="D4" s="33"/>
      <c r="E4" s="2"/>
    </row>
    <row r="5" spans="1:5" ht="15.2" customHeight="1">
      <c r="A5" s="28"/>
      <c r="B5" s="29"/>
      <c r="C5" s="29"/>
      <c r="D5" s="29"/>
      <c r="E5" s="2"/>
    </row>
    <row r="6" spans="1:5" ht="15" customHeight="1">
      <c r="A6" s="34" t="s">
        <v>0</v>
      </c>
      <c r="B6" s="35"/>
      <c r="C6" s="35"/>
      <c r="D6" s="35"/>
      <c r="E6" s="2"/>
    </row>
    <row r="7" spans="1:5" s="10" customFormat="1" ht="31.5" customHeight="1">
      <c r="A7" s="40" t="s">
        <v>1</v>
      </c>
      <c r="B7" s="40" t="s">
        <v>2</v>
      </c>
      <c r="C7" s="40" t="s">
        <v>3</v>
      </c>
      <c r="D7" s="36" t="s">
        <v>39</v>
      </c>
      <c r="E7" s="9"/>
    </row>
    <row r="8" spans="1:5" s="10" customFormat="1" ht="31.5" customHeight="1">
      <c r="A8" s="41"/>
      <c r="B8" s="41"/>
      <c r="C8" s="41"/>
      <c r="D8" s="37"/>
      <c r="E8" s="9"/>
    </row>
    <row r="9" spans="1:5" s="10" customFormat="1" ht="15" customHeight="1">
      <c r="A9" s="11">
        <v>1</v>
      </c>
      <c r="B9" s="11">
        <v>2</v>
      </c>
      <c r="C9" s="11">
        <v>3</v>
      </c>
      <c r="D9" s="12">
        <v>4</v>
      </c>
      <c r="E9" s="9"/>
    </row>
    <row r="10" spans="1:5" s="23" customFormat="1" ht="23.25" customHeight="1" outlineLevel="3">
      <c r="A10" s="19" t="s">
        <v>8</v>
      </c>
      <c r="B10" s="20" t="s">
        <v>9</v>
      </c>
      <c r="C10" s="20"/>
      <c r="D10" s="21">
        <f>D11+D26</f>
        <v>6887284.959999999</v>
      </c>
      <c r="E10" s="22"/>
    </row>
    <row r="11" spans="1:5" outlineLevel="4">
      <c r="A11" s="4" t="s">
        <v>14</v>
      </c>
      <c r="B11" s="3" t="s">
        <v>15</v>
      </c>
      <c r="C11" s="3"/>
      <c r="D11" s="13">
        <f>D12+D22</f>
        <v>2206348.0699999998</v>
      </c>
      <c r="E11" s="2"/>
    </row>
    <row r="12" spans="1:5" ht="38.25" outlineLevel="5">
      <c r="A12" s="4" t="s">
        <v>18</v>
      </c>
      <c r="B12" s="3" t="s">
        <v>19</v>
      </c>
      <c r="C12" s="3"/>
      <c r="D12" s="13">
        <f>D13+D16+D19</f>
        <v>1956348.0699999998</v>
      </c>
      <c r="E12" s="2"/>
    </row>
    <row r="13" spans="1:5" outlineLevel="6">
      <c r="A13" s="4" t="s">
        <v>20</v>
      </c>
      <c r="B13" s="3" t="s">
        <v>21</v>
      </c>
      <c r="C13" s="3"/>
      <c r="D13" s="13">
        <f t="shared" ref="D13:D14" si="0">D14</f>
        <v>1000000</v>
      </c>
      <c r="E13" s="2"/>
    </row>
    <row r="14" spans="1:5" ht="25.5" outlineLevel="7">
      <c r="A14" s="4" t="s">
        <v>4</v>
      </c>
      <c r="B14" s="3" t="s">
        <v>21</v>
      </c>
      <c r="C14" s="3" t="s">
        <v>5</v>
      </c>
      <c r="D14" s="13">
        <f t="shared" si="0"/>
        <v>1000000</v>
      </c>
      <c r="E14" s="2"/>
    </row>
    <row r="15" spans="1:5" ht="25.5" outlineLevel="7">
      <c r="A15" s="4" t="s">
        <v>6</v>
      </c>
      <c r="B15" s="3" t="s">
        <v>21</v>
      </c>
      <c r="C15" s="3" t="s">
        <v>7</v>
      </c>
      <c r="D15" s="13">
        <v>1000000</v>
      </c>
      <c r="E15" s="2"/>
    </row>
    <row r="16" spans="1:5" outlineLevel="4">
      <c r="A16" s="4" t="s">
        <v>22</v>
      </c>
      <c r="B16" s="3" t="s">
        <v>23</v>
      </c>
      <c r="C16" s="3"/>
      <c r="D16" s="13">
        <f>D17</f>
        <v>779922.07</v>
      </c>
      <c r="E16" s="2"/>
    </row>
    <row r="17" spans="1:5" ht="25.5" outlineLevel="5">
      <c r="A17" s="4" t="s">
        <v>4</v>
      </c>
      <c r="B17" s="3" t="s">
        <v>23</v>
      </c>
      <c r="C17" s="3" t="s">
        <v>5</v>
      </c>
      <c r="D17" s="13">
        <f>D18</f>
        <v>779922.07</v>
      </c>
      <c r="E17" s="2"/>
    </row>
    <row r="18" spans="1:5" ht="25.5" outlineLevel="6">
      <c r="A18" s="4" t="s">
        <v>6</v>
      </c>
      <c r="B18" s="3" t="s">
        <v>23</v>
      </c>
      <c r="C18" s="3" t="s">
        <v>7</v>
      </c>
      <c r="D18" s="13">
        <v>779922.07</v>
      </c>
      <c r="E18" s="2"/>
    </row>
    <row r="19" spans="1:5" ht="25.5" outlineLevel="4">
      <c r="A19" s="4" t="s">
        <v>24</v>
      </c>
      <c r="B19" s="3" t="s">
        <v>25</v>
      </c>
      <c r="C19" s="3"/>
      <c r="D19" s="13">
        <f>D20</f>
        <v>176426</v>
      </c>
      <c r="E19" s="2"/>
    </row>
    <row r="20" spans="1:5" ht="25.5" outlineLevel="5">
      <c r="A20" s="4" t="s">
        <v>4</v>
      </c>
      <c r="B20" s="3" t="s">
        <v>25</v>
      </c>
      <c r="C20" s="3" t="s">
        <v>5</v>
      </c>
      <c r="D20" s="13">
        <f>D21</f>
        <v>176426</v>
      </c>
      <c r="E20" s="2"/>
    </row>
    <row r="21" spans="1:5" ht="25.5" outlineLevel="6">
      <c r="A21" s="4" t="s">
        <v>6</v>
      </c>
      <c r="B21" s="3" t="s">
        <v>25</v>
      </c>
      <c r="C21" s="3" t="s">
        <v>7</v>
      </c>
      <c r="D21" s="13">
        <v>176426</v>
      </c>
      <c r="E21" s="2"/>
    </row>
    <row r="22" spans="1:5" ht="25.5" outlineLevel="7">
      <c r="A22" s="4" t="s">
        <v>16</v>
      </c>
      <c r="B22" s="3" t="s">
        <v>17</v>
      </c>
      <c r="C22" s="3"/>
      <c r="D22" s="13">
        <f>D23</f>
        <v>250000</v>
      </c>
      <c r="E22" s="2"/>
    </row>
    <row r="23" spans="1:5" outlineLevel="7">
      <c r="A23" s="4" t="s">
        <v>27</v>
      </c>
      <c r="B23" s="3" t="s">
        <v>28</v>
      </c>
      <c r="C23" s="3"/>
      <c r="D23" s="13">
        <v>250000</v>
      </c>
      <c r="E23" s="2"/>
    </row>
    <row r="24" spans="1:5" ht="25.5" outlineLevel="7">
      <c r="A24" s="4" t="s">
        <v>4</v>
      </c>
      <c r="B24" s="3" t="s">
        <v>28</v>
      </c>
      <c r="C24" s="3" t="s">
        <v>5</v>
      </c>
      <c r="D24" s="13">
        <v>250000</v>
      </c>
      <c r="E24" s="2"/>
    </row>
    <row r="25" spans="1:5" ht="25.5" outlineLevel="7">
      <c r="A25" s="4" t="s">
        <v>6</v>
      </c>
      <c r="B25" s="3" t="s">
        <v>28</v>
      </c>
      <c r="C25" s="3" t="s">
        <v>7</v>
      </c>
      <c r="D25" s="13">
        <v>250000</v>
      </c>
      <c r="E25" s="2"/>
    </row>
    <row r="26" spans="1:5" ht="38.25" outlineLevel="7">
      <c r="A26" s="4" t="s">
        <v>10</v>
      </c>
      <c r="B26" s="3" t="s">
        <v>11</v>
      </c>
      <c r="C26" s="3"/>
      <c r="D26" s="13">
        <f>D27</f>
        <v>4680936.8899999997</v>
      </c>
      <c r="E26" s="2"/>
    </row>
    <row r="27" spans="1:5" ht="25.5" outlineLevel="7">
      <c r="A27" s="4" t="s">
        <v>12</v>
      </c>
      <c r="B27" s="3" t="s">
        <v>13</v>
      </c>
      <c r="C27" s="3"/>
      <c r="D27" s="13">
        <f>D28+D31</f>
        <v>4680936.8899999997</v>
      </c>
      <c r="E27" s="2"/>
    </row>
    <row r="28" spans="1:5" ht="15" customHeight="1">
      <c r="A28" s="17" t="s">
        <v>32</v>
      </c>
      <c r="B28" s="18" t="s">
        <v>29</v>
      </c>
      <c r="C28" s="18"/>
      <c r="D28" s="13">
        <v>390600</v>
      </c>
      <c r="E28" s="2"/>
    </row>
    <row r="29" spans="1:5" ht="15" customHeight="1">
      <c r="A29" s="17" t="s">
        <v>33</v>
      </c>
      <c r="B29" s="18" t="s">
        <v>29</v>
      </c>
      <c r="C29" s="18" t="s">
        <v>30</v>
      </c>
      <c r="D29" s="13">
        <v>390600</v>
      </c>
      <c r="E29" s="2"/>
    </row>
    <row r="30" spans="1:5" ht="30.75" customHeight="1">
      <c r="A30" s="17" t="s">
        <v>34</v>
      </c>
      <c r="B30" s="18" t="s">
        <v>29</v>
      </c>
      <c r="C30" s="18" t="s">
        <v>31</v>
      </c>
      <c r="D30" s="13">
        <v>390600</v>
      </c>
      <c r="E30" s="2"/>
    </row>
    <row r="31" spans="1:5">
      <c r="A31" s="17" t="s">
        <v>35</v>
      </c>
      <c r="B31" s="18" t="s">
        <v>36</v>
      </c>
      <c r="C31" s="18"/>
      <c r="D31" s="13">
        <f t="shared" ref="D31:D32" si="1">D32</f>
        <v>4290336.8899999997</v>
      </c>
    </row>
    <row r="32" spans="1:5" ht="25.5">
      <c r="A32" s="17" t="s">
        <v>37</v>
      </c>
      <c r="B32" s="18" t="s">
        <v>36</v>
      </c>
      <c r="C32" s="18" t="s">
        <v>5</v>
      </c>
      <c r="D32" s="13">
        <f t="shared" si="1"/>
        <v>4290336.8899999997</v>
      </c>
    </row>
    <row r="33" spans="1:4" ht="25.5">
      <c r="A33" s="17" t="s">
        <v>38</v>
      </c>
      <c r="B33" s="18" t="s">
        <v>36</v>
      </c>
      <c r="C33" s="18" t="s">
        <v>7</v>
      </c>
      <c r="D33" s="13">
        <v>4290336.8899999997</v>
      </c>
    </row>
    <row r="34" spans="1:4">
      <c r="A34" s="5" t="s">
        <v>26</v>
      </c>
      <c r="B34" s="5"/>
      <c r="C34" s="5"/>
      <c r="D34" s="14">
        <f>D10</f>
        <v>6887284.959999999</v>
      </c>
    </row>
    <row r="35" spans="1:4">
      <c r="A35" s="6"/>
      <c r="B35" s="6"/>
      <c r="C35" s="6"/>
      <c r="D35" s="15"/>
    </row>
    <row r="36" spans="1:4">
      <c r="A36" s="38"/>
      <c r="B36" s="39"/>
      <c r="C36" s="38"/>
      <c r="D36" s="39"/>
    </row>
  </sheetData>
  <mergeCells count="12">
    <mergeCell ref="A6:D6"/>
    <mergeCell ref="D7:D8"/>
    <mergeCell ref="A36:B36"/>
    <mergeCell ref="C36:D36"/>
    <mergeCell ref="A7:A8"/>
    <mergeCell ref="B7:B8"/>
    <mergeCell ref="C7:C8"/>
    <mergeCell ref="A1:D1"/>
    <mergeCell ref="A3:D3"/>
    <mergeCell ref="A5:D5"/>
    <mergeCell ref="C2:D2"/>
    <mergeCell ref="A4:D4"/>
  </mergeCells>
  <phoneticPr fontId="4" type="noConversion"/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dcterms:created xsi:type="dcterms:W3CDTF">2021-11-03T08:58:34Z</dcterms:created>
  <dcterms:modified xsi:type="dcterms:W3CDTF">2022-03-16T05:09:07Z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